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#REF!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<sst xmlns="http://schemas.openxmlformats.org/spreadsheetml/2006/main" count="824" uniqueCount="443">
  <si>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</si>
  <si>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</si>
  <si>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</si>
  <si>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</si>
  <si>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ноября 2024</t>
  </si>
  <si>
    <t xml:space="preserve">                   Дата</t>
  </si>
  <si>
    <t xml:space="preserve">01.11.2024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</si>
  <si>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</si>
  <si>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</si>
  <si>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</si>
  <si>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</si>
  <si>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</si>
  <si>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</si>
  <si>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</si>
  <si>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</si>
  <si>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</si>
  <si>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</si>
  <si>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</si>
  <si>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</si>
  <si>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</si>
  <si>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</si>
  <si>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</si>
  <si>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</si>
  <si>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</si>
  <si>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</si>
  <si>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</si>
  <si>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</si>
  <si>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</si>
  <si>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</si>
  <si>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</si>
  <si>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</si>
  <si>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</si>
  <si>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</si>
  <si>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</si>
  <si>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</si>
  <si>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</si>
  <si>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</si>
  <si>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</si>
  <si>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</si>
  <si>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</si>
  <si>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</si>
  <si>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</si>
  <si>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</si>
  <si>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</si>
  <si>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</si>
  <si>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</si>
  <si>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</si>
  <si>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</si>
  <si>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</si>
  <si>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</si>
  <si>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</si>
  <si>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</si>
  <si>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</si>
  <si>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</si>
  <si>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</si>
  <si>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</si>
  <si>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</si>
  <si>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</si>
  <si>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</si>
  <si>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</si>
  <si>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</si>
  <si>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</si>
  <si>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</si>
  <si>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</si>
  <si>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</si>
  <si>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</si>
  <si>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</si>
  <si>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</si>
  <si>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</si>
  <si>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</si>
  <si>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</si>
  <si>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</si>
  <si>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</si>
  <si>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</si>
  <si>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</si>
  <si>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</si>
  <si>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</si>
  <si>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</si>
  <si>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</si>
  <si>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</si>
  <si>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</si>
  <si>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</si>
  <si>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</si>
  <si>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</si>
  <si>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</si>
  <si>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</si>
  <si>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</si>
  <si>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</si>
  <si>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</si>
  <si>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</si>
  <si>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</si>
  <si>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</si>
  <si>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</si>
  <si>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</si>
  <si>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</si>
  <si>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</si>
  <si>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</si>
  <si>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</si>
  <si>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</si>
  <si>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</si>
  <si>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</si>
  <si>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</si>
  <si>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</si>
  <si>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</si>
  <si>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</si>
  <si>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</si>
  <si>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</si>
  <si>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</si>
  <si>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</si>
  <si>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</si>
  <si>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</si>
  <si>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</si>
  <si>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</si>
  <si>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</si>
  <si>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</si>
  <si>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</si>
  <si>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</si>
  <si>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</si>
  <si>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</si>
  <si>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</si>
  <si>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</si>
  <si>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</si>
  <si>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</si>
  <si>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</si>
  <si>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</si>
  <si>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</si>
  <si>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</si>
  <si>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</si>
  <si>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</si>
  <si>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</si>
  <si>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</si>
  <si>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</si>
  <si>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</si>
  <si>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</si>
  <si>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</si>
  <si>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</si>
  <si>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</si>
  <si>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</si>
  <si>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</si>
  <si>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</si>
  <si>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</si>
  <si>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</si>
  <si>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</si>
  <si>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</si>
  <si>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</si>
  <si>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</si>
  <si>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</si>
  <si>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</si>
  <si>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</si>
  <si>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</si>
  <si>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</si>
  <si>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</si>
  <si>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</si>
  <si>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</si>
  <si>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</si>
  <si>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</si>
  <si>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</si>
  <si>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</si>
  <si>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</si>
  <si>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</si>
  <si>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</si>
  <si>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</si>
  <si>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</si>
  <si>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</si>
  <si>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</si>
  <si>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</si>
  <si>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</si>
  <si>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</si>
  <si>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</si>
  <si>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</si>
  <si>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</si>
  <si>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</si>
  <si>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</si>
  <si>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</si>
  <si>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</si>
  <si>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</si>
  <si>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</si>
  <si>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</si>
  <si>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</si>
  <si>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</si>
  <si>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</si>
  <si>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</si>
  <si>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</si>
  <si>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</si>
  <si>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</si>
  <si>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</si>
  <si>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</si>
  <si>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</si>
  <si>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</si>
  <si>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</si>
  <si>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</si>
  <si>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</si>
  <si>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</si>
  <si>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</si>
  <si>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</si>
  <si>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</si>
  <si>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</si>
  <si>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</si>
  <si>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</si>
  <si>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</si>
  <si>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</si>
  <si>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</si>
  <si>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</si>
  <si>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</si>
  <si>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</si>
  <si>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</si>
  <si>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</si>
  <si>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</si>
  <si>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</si>
  <si>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</si>
  <si>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</si>
  <si>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</si>
  <si>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</si>
  <si>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</si>
  <si>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</si>
  <si>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</si>
  <si>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</si>
  <si>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</si>
  <si>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</si>
  <si>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</si>
  <si>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</si>
  <si>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</si>
  <si>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</si>
  <si>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</si>
  <si>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</si>
  <si>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</si>
  <si>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</si>
  <si>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</si>
  <si>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</si>
  <si>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</si>
  <si>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</si>
  <si>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</si>
  <si>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</si>
  <si>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</si>
  <si>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</si>
  <si>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</si>
  <si>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</si>
  <si>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</si>
  <si>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</si>
  <si>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</si>
  <si>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</si>
  <si>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</si>
  <si>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</si>
  <si>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</si>
  <si>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</si>
  <si>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</si>
  <si>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</si>
  <si>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</si>
  <si>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</si>
  <si>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</si>
  <si>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</si>
  <si>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</si>
  <si>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</si>
  <si>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</si>
  <si>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</si>
  <si>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</si>
  <si>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</si>
  <si>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</si>
  <si>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</si>
  <si>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</si>
  <si>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</si>
  <si>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</si>
  <si>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</si>
  <si>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</si>
  <si>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</si>
  <si>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</si>
  <si>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</si>
  <si>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</si>
  <si>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</si>
  <si>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</si>
  <si>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</si>
  <si>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</si>
  <si>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</si>
  <si>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</si>
  <si>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</si>
  <si>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</si>
  <si>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</si>
  <si>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</si>
  <si>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</si>
  <si>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</si>
  <si>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</si>
  <si>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</si>
  <si>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</si>
  <si>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</si>
  <si>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</si>
  <si>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</si>
  <si>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</si>
  <si>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</si>
  <si>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</si>
  <si>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</si>
  <si>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</si>
  <si>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</si>
  <si>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</si>
  <si>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</si>
  <si>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</si>
  <si>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</si>
  <si>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</si>
  <si>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</si>
  <si>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</si>
  <si>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</si>
  <si>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</si>
  <si>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</si>
  <si>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</si>
  <si>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</si>
  <si>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</si>
  <si>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</si>
  <si>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</si>
  <si>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</si>
  <si>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</si>
  <si>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</si>
  <si>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</si>
  <si>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</si>
  <si>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</si>
  <si>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</si>
  <si>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</si>
  <si>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</si>
  <si>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</si>
  <si>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</si>
  <si>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</si>
  <si>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</si>
  <si>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</si>
  <si>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</si>
  <si>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</si>
  <si>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</si>
  <si>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</si>
  <si>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</si>
  <si>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</si>
  <si>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</si>
  <si>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</si>
  <si>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</si>
  <si>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</si>
  <si>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</si>
  <si>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</si>
  <si>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</si>
  <si>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</si>
  <si>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</si>
  <si>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</si>
  <si>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</si>
  <si>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</si>
  <si>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</si>
  <si>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</si>
  <si>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</si>
  <si>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</si>
  <si>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</si>
  <si>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</si>
  <si>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</si>
  <si>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</si>
  <si>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</si>
  <si>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</si>
  <si>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</si>
  <si>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</si>
  <si>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</si>
  <si>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</si>
  <si>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</si>
  <si>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</si>
  <si>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</si>
  <si>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</si>
  <si>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</si>
  <si>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</si>
  <si>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</si>
  <si>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</si>
  <si>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</si>
  <si>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</si>
  <si>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</si>
  <si>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</si>
  <si>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</si>
  <si>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</si>
  <si>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</si>
  <si>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</si>
  <si>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</si>
  <si>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</si>
  <si>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</si>
  <si>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</si>
  <si>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</si>
  <si>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</si>
  <si>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</si>
  <si>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</si>
  <si>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</si>
  <si>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</si>
  <si>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</si>
  <si>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</si>
  <si>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</si>
  <si>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</si>
  <si>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</si>
  <si>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</si>
  <si>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</si>
  <si>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</si>
  <si>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</si>
  <si>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</si>
  <si>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</si>
  <si>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</si>
  <si>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</si>
  <si>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</si>
  <si>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</si>
  <si>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</si>
  <si>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</si>
  <si>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</si>
  <si>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</si>
  <si>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</si>
  <si>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</si>
  <si>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</si>
  <si>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</si>
  <si>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</si>
  <si>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</si>
  <si>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</si>
  <si>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</si>
  <si>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</si>
  <si>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</si>
  <si>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</si>
  <si>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</si>
  <si>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</si>
  <si>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</si>
  <si>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</si>
  <si>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</si>
  <si>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</si>
  <si>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</si>
  <si>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</si>
  <si>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</si>
  <si>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</si>
  <si>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</si>
  <si>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</si>
  <si>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</si>
  <si>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</si>
  <si>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</si>
  <si>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</si>
  <si>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</si>
  <si>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ноября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</si>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</sst>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2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sz val="8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9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9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9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9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0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0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1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0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Arial"/>
        <charset val="204"/>
        <family val="2"/>
      </font>
      <alignment horizontal="general" vertical="bottom" textRotation="0" wrapText="false" indent="0" shrinkToFit="false"/>
    </dxf>
    <dxf>
      <font>
        <name val="Arial"/>
        <charset val="204"/>
        <family val="2"/>
      </font>
    </dxf>
    <dxf>
      <font>
        <name val="Arial"/>
        <charset val="204"/>
        <family val="2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2187000</xdr:colOff>
      <xdr:row>22</xdr:row>
      <xdr:rowOff>187200</xdr:rowOff>
    </xdr:from>
    <xdr:to>
      <xdr:col>1</xdr:col>
      <xdr:colOff>95760</xdr:colOff>
      <xdr:row>23</xdr:row>
      <xdr:rowOff>7560</xdr:rowOff>
    </xdr:to>
    <xdr:sp>
      <xdr:nvSpPr>
        <xdr:cNvPr id="0" name="CustomShape 1"/>
        <xdr:cNvSpPr/>
      </xdr:nvSpPr>
      <xdr:spPr>
        <a:xfrm>
          <a:off x="2187000" y="4041000"/>
          <a:ext cx="892440" cy="12312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2187000</xdr:colOff>
      <xdr:row>24</xdr:row>
      <xdr:rowOff>114840</xdr:rowOff>
    </xdr:from>
    <xdr:to>
      <xdr:col>1</xdr:col>
      <xdr:colOff>95760</xdr:colOff>
      <xdr:row>25</xdr:row>
      <xdr:rowOff>68400</xdr:rowOff>
    </xdr:to>
    <xdr:sp>
      <xdr:nvSpPr>
        <xdr:cNvPr id="1" name="CustomShape 1"/>
        <xdr:cNvSpPr/>
      </xdr:nvSpPr>
      <xdr:spPr>
        <a:xfrm>
          <a:off x="2187000" y="4574160"/>
          <a:ext cx="892440" cy="2566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36360</xdr:colOff>
      <xdr:row>24</xdr:row>
      <xdr:rowOff>143640</xdr:rowOff>
    </xdr:from>
    <xdr:to>
      <xdr:col>2</xdr:col>
      <xdr:colOff>1914120</xdr:colOff>
      <xdr:row>25</xdr:row>
      <xdr:rowOff>97200</xdr:rowOff>
    </xdr:to>
    <xdr:sp>
      <xdr:nvSpPr>
        <xdr:cNvPr id="2" name="CustomShape 1"/>
        <xdr:cNvSpPr/>
      </xdr:nvSpPr>
      <xdr:spPr>
        <a:xfrm>
          <a:off x="3413160" y="4602960"/>
          <a:ext cx="1877760" cy="256680"/>
        </a:xfrm>
        <a:prstGeom prst="rect">
          <a:avLst/>
        </a:prstGeom>
        <a:noFill/>
        <a:ln>
          <a:solidFill>
            <a:srgbClr val="ffffff"/>
          </a:solidFill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G10" activeCellId="0" sqref="G1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21991900</v>
      </c>
      <c r="E19" s="34" t="n">
        <v>19929756.85</v>
      </c>
      <c r="F19" s="33" t="n">
        <f aca="false">IF(OR(D19="-",IF(E19="-",0,E19)&gt;=IF(D19="-",0,D19)),"-",IF(D19="-",0,D19)-IF(E19="-",0,E19))</f>
        <v>2062143.15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8086002.88</v>
      </c>
      <c r="F21" s="44" t="n">
        <f aca="false">IF(OR(D21="-",IF(E21="-",0,E21)&gt;=IF(D21="-",0,D21)),"-",IF(D21="-",0,D21)-IF(E21="-",0,E21))</f>
        <v>1297397.12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2331747.79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2331747.79</v>
      </c>
      <c r="F23" s="44" t="str">
        <f aca="false">IF(OR(D23="-",IF(E23="-",0,E23)&gt;=IF(D23="-",0,D23)),"-",IF(D23="-",0,D23)-IF(E23="-",0,E23))</f>
        <v>-</v>
      </c>
    </row>
    <row r="24" customFormat="false" ht="84.5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2172848.98</v>
      </c>
      <c r="F24" s="44" t="str">
        <f aca="false">IF(OR(D24="-",IF(E24="-",0,E24)&gt;=IF(D24="-",0,D24)),"-",IF(D24="-",0,D24)-IF(E24="-",0,E24))</f>
        <v>-</v>
      </c>
    </row>
    <row r="25" customFormat="false" ht="84.5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85841.4</v>
      </c>
      <c r="F25" s="44" t="str">
        <f aca="false">IF(OR(D25="-",IF(E25="-",0,E25)&gt;=IF(D25="-",0,D25)),"-",IF(D25="-",0,D25)-IF(E25="-",0,E25))</f>
        <v>-</v>
      </c>
    </row>
    <row r="26" customFormat="false" ht="37.6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61277.31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11780.1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339712.4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339712.4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339712.4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5160040.98</v>
      </c>
      <c r="F31" s="44" t="n">
        <f aca="false">IF(OR(D31="-",IF(E31="-",0,E31)&gt;=IF(D31="-",0,D31)),"-",IF(D31="-",0,D31)-IF(E31="-",0,E31))</f>
        <v>1745659.02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80501.88</v>
      </c>
      <c r="F32" s="44" t="n">
        <f aca="false">IF(OR(D32="-",IF(E32="-",0,E32)&gt;=IF(D32="-",0,D32)),"-",IF(D32="-",0,D32)-IF(E32="-",0,E32))</f>
        <v>103498.12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80501.88</v>
      </c>
      <c r="F33" s="44" t="n">
        <f aca="false">IF(OR(D33="-",IF(E33="-",0,E33)&gt;=IF(D33="-",0,D33)),"-",IF(D33="-",0,D33)-IF(E33="-",0,E33))</f>
        <v>103498.12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5079539.1</v>
      </c>
      <c r="F34" s="44" t="n">
        <f aca="false">IF(OR(D34="-",IF(E34="-",0,E34)&gt;=IF(D34="-",0,D34)),"-",IF(D34="-",0,D34)-IF(E34="-",0,E34))</f>
        <v>1642160.9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4359417.46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720121.64</v>
      </c>
      <c r="F36" s="44" t="n">
        <f aca="false">IF(OR(D36="-",IF(E36="-",0,E36)&gt;=IF(D36="-",0,D36)),"-",IF(D36="-",0,D36)-IF(E36="-",0,E36))</f>
        <v>2101278.36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254501.71</v>
      </c>
      <c r="F37" s="44" t="n">
        <f aca="false">IF(OR(D37="-",IF(E37="-",0,E37)&gt;=IF(D37="-",0,D37)),"-",IF(D37="-",0,D37)-IF(E37="-",0,E37))</f>
        <v>45998.29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254501.71</v>
      </c>
      <c r="F38" s="44" t="n">
        <f aca="false">IF(OR(D38="-",IF(E38="-",0,E38)&gt;=IF(D38="-",0,D38)),"-",IF(D38="-",0,D38)-IF(E38="-",0,E38))</f>
        <v>45998.29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254501.71</v>
      </c>
      <c r="F39" s="44" t="n">
        <f aca="false">IF(OR(D39="-",IF(E39="-",0,E39)&gt;=IF(D39="-",0,D39)),"-",IF(D39="-",0,D39)-IF(E39="-",0,E39))</f>
        <v>45998.29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12608500</v>
      </c>
      <c r="E43" s="43" t="n">
        <v>11843753.97</v>
      </c>
      <c r="F43" s="44" t="n">
        <f aca="false">IF(OR(D43="-",IF(E43="-",0,E43)&gt;=IF(D43="-",0,D43)),"-",IF(D43="-",0,D43)-IF(E43="-",0,E43))</f>
        <v>764746.030000001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12608500</v>
      </c>
      <c r="E44" s="43" t="n">
        <v>11843753.97</v>
      </c>
      <c r="F44" s="44" t="n">
        <f aca="false">IF(OR(D44="-",IF(E44="-",0,E44)&gt;=IF(D44="-",0,D44)),"-",IF(D44="-",0,D44)-IF(E44="-",0,E44))</f>
        <v>764746.030000001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11192000</v>
      </c>
      <c r="E45" s="43" t="n">
        <v>11076600</v>
      </c>
      <c r="F45" s="44" t="n">
        <f aca="false">IF(OR(D45="-",IF(E45="-",0,E45)&gt;=IF(D45="-",0,D45)),"-",IF(D45="-",0,D45)-IF(E45="-",0,E45))</f>
        <v>115400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10499600</v>
      </c>
      <c r="F46" s="44" t="str">
        <f aca="false">IF(OR(D46="-",IF(E46="-",0,E46)&gt;=IF(D46="-",0,D46)),"-",IF(D46="-",0,D46)-IF(E46="-",0,E46))</f>
        <v>-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692400</v>
      </c>
      <c r="E47" s="43" t="n">
        <v>577000</v>
      </c>
      <c r="F47" s="44" t="n">
        <f aca="false">IF(OR(D47="-",IF(E47="-",0,E47)&gt;=IF(D47="-",0,D47)),"-",IF(D47="-",0,D47)-IF(E47="-",0,E47))</f>
        <v>115400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353300</v>
      </c>
      <c r="E48" s="43" t="n">
        <v>177888.31</v>
      </c>
      <c r="F48" s="44" t="n">
        <f aca="false">IF(OR(D48="-",IF(E48="-",0,E48)&gt;=IF(D48="-",0,D48)),"-",IF(D48="-",0,D48)-IF(E48="-",0,E48))</f>
        <v>175411.69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353100</v>
      </c>
      <c r="E50" s="43" t="n">
        <v>177688.31</v>
      </c>
      <c r="F50" s="44" t="n">
        <f aca="false">IF(OR(D50="-",IF(E50="-",0,E50)&gt;=IF(D50="-",0,D50)),"-",IF(D50="-",0,D50)-IF(E50="-",0,E50))</f>
        <v>175411.69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1063200</v>
      </c>
      <c r="E51" s="43" t="n">
        <v>589265.66</v>
      </c>
      <c r="F51" s="44" t="n">
        <f aca="false">IF(OR(D51="-",IF(E51="-",0,E51)&gt;=IF(D51="-",0,D51)),"-",IF(D51="-",0,D51)-IF(E51="-",0,E51))</f>
        <v>473934.34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1063200</v>
      </c>
      <c r="E52" s="43" t="n">
        <v>589265.66</v>
      </c>
      <c r="F52" s="44" t="n">
        <f aca="false">IF(OR(D52="-",IF(E52="-",0,E52)&gt;=IF(D52="-",0,D52)),"-",IF(D52="-",0,D52)-IF(E52="-",0,E52))</f>
        <v>473934.34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F198"/>
  <sheetViews>
    <sheetView showFormulas="false" showGridLines="false" showRowColHeaders="true" showZeros="true" rightToLeft="false" tabSelected="false" showOutlineSymbols="true" defaultGridColor="true" view="normal" topLeftCell="A189" colorId="64" zoomScale="100" zoomScaleNormal="100" zoomScalePageLayoutView="100" workbookViewId="0">
      <selection pane="topLeft" activeCell="D199" activeCellId="0" sqref="D199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22266700</v>
      </c>
      <c r="E13" s="65" t="n">
        <v>15313334.68</v>
      </c>
      <c r="F13" s="66" t="n">
        <f aca="false">IF(OR(D13="-",IF(E13="-",0,E13)&gt;=IF(D13="-",0,D13)),"-",IF(D13="-",0,D13)-IF(E13="-",0,E13))</f>
        <v>6953365.32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22266700</v>
      </c>
      <c r="E15" s="74" t="n">
        <v>15313334.68</v>
      </c>
      <c r="F15" s="75" t="n">
        <f aca="false">IF(OR(D15="-",IF(E15="-",0,E15)&gt;=IF(D15="-",0,D15)),"-",IF(D15="-",0,D15)-IF(E15="-",0,E15))</f>
        <v>6953365.32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9482300</v>
      </c>
      <c r="E16" s="65" t="n">
        <v>6632171.67</v>
      </c>
      <c r="F16" s="66" t="n">
        <f aca="false">IF(OR(D16="-",IF(E16="-",0,E16)&gt;=IF(D16="-",0,D16)),"-",IF(D16="-",0,D16)-IF(E16="-",0,E16))</f>
        <v>2850128.33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8808500</v>
      </c>
      <c r="E17" s="74" t="n">
        <v>6242745.74</v>
      </c>
      <c r="F17" s="75" t="n">
        <f aca="false">IF(OR(D17="-",IF(E17="-",0,E17)&gt;=IF(D17="-",0,D17)),"-",IF(D17="-",0,D17)-IF(E17="-",0,E17))</f>
        <v>2565754.26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8808300</v>
      </c>
      <c r="E18" s="74" t="n">
        <v>6242545.74</v>
      </c>
      <c r="F18" s="75" t="n">
        <f aca="false">IF(OR(D18="-",IF(E18="-",0,E18)&gt;=IF(D18="-",0,D18)),"-",IF(D18="-",0,D18)-IF(E18="-",0,E18))</f>
        <v>2565754.26</v>
      </c>
    </row>
    <row r="19" customFormat="false" ht="18.8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8808300</v>
      </c>
      <c r="E19" s="74" t="n">
        <v>6242545.74</v>
      </c>
      <c r="F19" s="75" t="n">
        <f aca="false">IF(OR(D19="-",IF(E19="-",0,E19)&gt;=IF(D19="-",0,D19)),"-",IF(D19="-",0,D19)-IF(E19="-",0,E19))</f>
        <v>2565754.26</v>
      </c>
    </row>
    <row r="20" customFormat="false" ht="65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7125200</v>
      </c>
      <c r="E20" s="74" t="n">
        <v>5027656.35</v>
      </c>
      <c r="F20" s="75" t="n">
        <f aca="false">IF(OR(D20="-",IF(E20="-",0,E20)&gt;=IF(D20="-",0,D20)),"-",IF(D20="-",0,D20)-IF(E20="-",0,E20))</f>
        <v>2097543.65</v>
      </c>
    </row>
    <row r="21" customFormat="false" ht="46.9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7125200</v>
      </c>
      <c r="E21" s="74" t="n">
        <v>5027656.35</v>
      </c>
      <c r="F21" s="75" t="n">
        <f aca="false">IF(OR(D21="-",IF(E21="-",0,E21)&gt;=IF(D21="-",0,D21)),"-",IF(D21="-",0,D21)-IF(E21="-",0,E21))</f>
        <v>2097543.65</v>
      </c>
    </row>
    <row r="22" customFormat="false" ht="18.8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7125200</v>
      </c>
      <c r="E22" s="74" t="n">
        <v>5027656.35</v>
      </c>
      <c r="F22" s="75" t="n">
        <f aca="false">IF(OR(D22="-",IF(E22="-",0,E22)&gt;=IF(D22="-",0,D22)),"-",IF(D22="-",0,D22)-IF(E22="-",0,E22))</f>
        <v>2097543.65</v>
      </c>
    </row>
    <row r="23" customFormat="false" ht="18.8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5222700</v>
      </c>
      <c r="E23" s="74" t="n">
        <v>3883380.14</v>
      </c>
      <c r="F23" s="75" t="n">
        <f aca="false">IF(OR(D23="-",IF(E23="-",0,E23)&gt;=IF(D23="-",0,D23)),"-",IF(D23="-",0,D23)-IF(E23="-",0,E23))</f>
        <v>1339319.86</v>
      </c>
    </row>
    <row r="24" customFormat="false" ht="28.1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227510.88</v>
      </c>
      <c r="F24" s="75" t="n">
        <f aca="false">IF(OR(D24="-",IF(E24="-",0,E24)&gt;=IF(D24="-",0,D24)),"-",IF(D24="-",0,D24)-IF(E24="-",0,E24))</f>
        <v>97789.12</v>
      </c>
    </row>
    <row r="25" customFormat="false" ht="28.1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1577200</v>
      </c>
      <c r="E25" s="74" t="n">
        <v>916765.33</v>
      </c>
      <c r="F25" s="75" t="n">
        <f aca="false">IF(OR(D25="-",IF(E25="-",0,E25)&gt;=IF(D25="-",0,D25)),"-",IF(D25="-",0,D25)-IF(E25="-",0,E25))</f>
        <v>660434.67</v>
      </c>
    </row>
    <row r="26" customFormat="false" ht="56.4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1683100</v>
      </c>
      <c r="E26" s="74" t="n">
        <v>1214889.39</v>
      </c>
      <c r="F26" s="75" t="n">
        <f aca="false">IF(OR(D26="-",IF(E26="-",0,E26)&gt;=IF(D26="-",0,D26)),"-",IF(D26="-",0,D26)-IF(E26="-",0,E26))</f>
        <v>468210.61</v>
      </c>
    </row>
    <row r="27" customFormat="false" ht="46.9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8.8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28.1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8.8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1661400</v>
      </c>
      <c r="E30" s="74" t="n">
        <v>1193216.89</v>
      </c>
      <c r="F30" s="75" t="n">
        <f aca="false">IF(OR(D30="-",IF(E30="-",0,E30)&gt;=IF(D30="-",0,D30)),"-",IF(D30="-",0,D30)-IF(E30="-",0,E30))</f>
        <v>468183.11</v>
      </c>
    </row>
    <row r="31" customFormat="false" ht="18.8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1661400</v>
      </c>
      <c r="E31" s="74" t="n">
        <v>1193216.89</v>
      </c>
      <c r="F31" s="75" t="n">
        <f aca="false">IF(OR(D31="-",IF(E31="-",0,E31)&gt;=IF(D31="-",0,D31)),"-",IF(D31="-",0,D31)-IF(E31="-",0,E31))</f>
        <v>468183.11</v>
      </c>
    </row>
    <row r="32" customFormat="false" ht="12.75" hidden="false" customHeight="false" outlineLevel="0" collapsed="false">
      <c r="A32" s="30" t="s">
        <v>134</v>
      </c>
      <c r="B32" s="73" t="s">
        <v>102</v>
      </c>
      <c r="C32" s="32" t="s">
        <v>135</v>
      </c>
      <c r="D32" s="33" t="n">
        <v>1525000</v>
      </c>
      <c r="E32" s="74" t="n">
        <v>1134661.41</v>
      </c>
      <c r="F32" s="75" t="n">
        <f aca="false">IF(OR(D32="-",IF(E32="-",0,E32)&gt;=IF(D32="-",0,D32)),"-",IF(D32="-",0,D32)-IF(E32="-",0,E32))</f>
        <v>390338.59</v>
      </c>
    </row>
    <row r="33" customFormat="false" ht="12.75" hidden="false" customHeight="false" outlineLevel="0" collapsed="false">
      <c r="A33" s="30" t="s">
        <v>136</v>
      </c>
      <c r="B33" s="73" t="s">
        <v>102</v>
      </c>
      <c r="C33" s="32" t="s">
        <v>137</v>
      </c>
      <c r="D33" s="33" t="n">
        <v>136400</v>
      </c>
      <c r="E33" s="74" t="n">
        <v>58555.48</v>
      </c>
      <c r="F33" s="75" t="n">
        <f aca="false">IF(OR(D33="-",IF(E33="-",0,E33)&gt;=IF(D33="-",0,D33)),"-",IF(D33="-",0,D33)-IF(E33="-",0,E33))</f>
        <v>77844.52</v>
      </c>
    </row>
    <row r="34" customFormat="false" ht="18.8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84.5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8.8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8.8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28.1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84500</v>
      </c>
      <c r="F40" s="75" t="n">
        <f aca="false">IF(OR(D40="-",IF(E40="-",0,E40)&gt;=IF(D40="-",0,D40)),"-",IF(D40="-",0,D40)-IF(E40="-",0,E40))</f>
        <v>16900</v>
      </c>
    </row>
    <row r="41" customFormat="false" ht="18.8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84500</v>
      </c>
      <c r="F41" s="75" t="n">
        <f aca="false">IF(OR(D41="-",IF(E41="-",0,E41)&gt;=IF(D41="-",0,D41)),"-",IF(D41="-",0,D41)-IF(E41="-",0,E41))</f>
        <v>16900</v>
      </c>
    </row>
    <row r="42" customFormat="false" ht="12.75" hidden="false" customHeight="fals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84500</v>
      </c>
      <c r="F42" s="75" t="n">
        <f aca="false">IF(OR(D42="-",IF(E42="-",0,E42)&gt;=IF(D42="-",0,D42)),"-",IF(D42="-",0,D42)-IF(E42="-",0,E42))</f>
        <v>16900</v>
      </c>
    </row>
    <row r="43" customFormat="false" ht="103.3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84500</v>
      </c>
      <c r="F43" s="75" t="n">
        <f aca="false">IF(OR(D43="-",IF(E43="-",0,E43)&gt;=IF(D43="-",0,D43)),"-",IF(D43="-",0,D43)-IF(E43="-",0,E43))</f>
        <v>16900</v>
      </c>
    </row>
    <row r="44" customFormat="false" ht="12.75" hidden="false" customHeight="fals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84500</v>
      </c>
      <c r="F44" s="75" t="n">
        <f aca="false">IF(OR(D44="-",IF(E44="-",0,E44)&gt;=IF(D44="-",0,D44)),"-",IF(D44="-",0,D44)-IF(E44="-",0,E44))</f>
        <v>16900</v>
      </c>
    </row>
    <row r="45" customFormat="false" ht="12.75" hidden="false" customHeight="fals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84500</v>
      </c>
      <c r="F45" s="75" t="n">
        <f aca="false">IF(OR(D45="-",IF(E45="-",0,E45)&gt;=IF(D45="-",0,D45)),"-",IF(D45="-",0,D45)-IF(E45="-",0,E45))</f>
        <v>16900</v>
      </c>
    </row>
    <row r="46" customFormat="false" ht="12.75" hidden="false" customHeight="fals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8.8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46.9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fals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fals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fals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304925.93</v>
      </c>
      <c r="F52" s="75" t="n">
        <f aca="false">IF(OR(D52="-",IF(E52="-",0,E52)&gt;=IF(D52="-",0,D52)),"-",IF(D52="-",0,D52)-IF(E52="-",0,E52))</f>
        <v>252474.07</v>
      </c>
    </row>
    <row r="53" customFormat="false" ht="18.8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219350.22</v>
      </c>
      <c r="F53" s="75" t="n">
        <f aca="false">IF(OR(D53="-",IF(E53="-",0,E53)&gt;=IF(D53="-",0,D53)),"-",IF(D53="-",0,D53)-IF(E53="-",0,E53))</f>
        <v>217349.78</v>
      </c>
    </row>
    <row r="54" customFormat="false" ht="18.8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219350.22</v>
      </c>
      <c r="F54" s="75" t="n">
        <f aca="false">IF(OR(D54="-",IF(E54="-",0,E54)&gt;=IF(D54="-",0,D54)),"-",IF(D54="-",0,D54)-IF(E54="-",0,E54))</f>
        <v>217349.78</v>
      </c>
    </row>
    <row r="55" customFormat="false" ht="46.9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219350.22</v>
      </c>
      <c r="F55" s="75" t="n">
        <f aca="false">IF(OR(D55="-",IF(E55="-",0,E55)&gt;=IF(D55="-",0,D55)),"-",IF(D55="-",0,D55)-IF(E55="-",0,E55))</f>
        <v>217349.78</v>
      </c>
    </row>
    <row r="56" customFormat="false" ht="12.75" hidden="false" customHeight="fals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219350.22</v>
      </c>
      <c r="F56" s="75" t="n">
        <f aca="false">IF(OR(D56="-",IF(E56="-",0,E56)&gt;=IF(D56="-",0,D56)),"-",IF(D56="-",0,D56)-IF(E56="-",0,E56))</f>
        <v>217349.78</v>
      </c>
    </row>
    <row r="57" customFormat="false" ht="12.75" hidden="false" customHeight="fals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219350.22</v>
      </c>
      <c r="F57" s="75" t="n">
        <f aca="false">IF(OR(D57="-",IF(E57="-",0,E57)&gt;=IF(D57="-",0,D57)),"-",IF(D57="-",0,D57)-IF(E57="-",0,E57))</f>
        <v>217349.78</v>
      </c>
    </row>
    <row r="58" customFormat="false" ht="18.8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n">
        <v>217579.22</v>
      </c>
      <c r="F58" s="75" t="n">
        <f aca="false">IF(OR(D58="-",IF(E58="-",0,E58)&gt;=IF(D58="-",0,D58)),"-",IF(D58="-",0,D58)-IF(E58="-",0,E58))</f>
        <v>217320.78</v>
      </c>
    </row>
    <row r="59" customFormat="false" ht="12.75" hidden="false" customHeight="fals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1771</v>
      </c>
      <c r="F59" s="75" t="n">
        <f aca="false">IF(OR(D59="-",IF(E59="-",0,E59)&gt;=IF(D59="-",0,D59)),"-",IF(D59="-",0,D59)-IF(E59="-",0,E59))</f>
        <v>29</v>
      </c>
    </row>
    <row r="60" customFormat="false" ht="18.8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57872</v>
      </c>
      <c r="F60" s="75" t="n">
        <f aca="false">IF(OR(D60="-",IF(E60="-",0,E60)&gt;=IF(D60="-",0,D60)),"-",IF(D60="-",0,D60)-IF(E60="-",0,E60))</f>
        <v>27328</v>
      </c>
    </row>
    <row r="61" customFormat="false" ht="46.9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75.2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28.1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37872</v>
      </c>
      <c r="F66" s="75" t="n">
        <f aca="false">IF(OR(D66="-",IF(E66="-",0,E66)&gt;=IF(D66="-",0,D66)),"-",IF(D66="-",0,D66)-IF(E66="-",0,E66))</f>
        <v>27328</v>
      </c>
    </row>
    <row r="67" customFormat="false" ht="75.2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n">
        <v>24372</v>
      </c>
      <c r="F67" s="75" t="n">
        <f aca="false">IF(OR(D67="-",IF(E67="-",0,E67)&gt;=IF(D67="-",0,D67)),"-",IF(D67="-",0,D67)-IF(E67="-",0,E67))</f>
        <v>22828</v>
      </c>
    </row>
    <row r="68" customFormat="false" ht="18.8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n">
        <v>24372</v>
      </c>
      <c r="F68" s="75" t="n">
        <f aca="false">IF(OR(D68="-",IF(E68="-",0,E68)&gt;=IF(D68="-",0,D68)),"-",IF(D68="-",0,D68)-IF(E68="-",0,E68))</f>
        <v>22828</v>
      </c>
    </row>
    <row r="69" customFormat="false" ht="18.8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n">
        <v>24372</v>
      </c>
      <c r="F69" s="75" t="n">
        <f aca="false">IF(OR(D69="-",IF(E69="-",0,E69)&gt;=IF(D69="-",0,D69)),"-",IF(D69="-",0,D69)-IF(E69="-",0,E69))</f>
        <v>22828</v>
      </c>
    </row>
    <row r="70" customFormat="false" ht="12.75" hidden="false" customHeight="fals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n">
        <v>24372</v>
      </c>
      <c r="F70" s="75" t="n">
        <f aca="false">IF(OR(D70="-",IF(E70="-",0,E70)&gt;=IF(D70="-",0,D70)),"-",IF(D70="-",0,D70)-IF(E70="-",0,E70))</f>
        <v>22828</v>
      </c>
    </row>
    <row r="71" customFormat="false" ht="75.2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13500</v>
      </c>
      <c r="F71" s="75" t="n">
        <f aca="false">IF(OR(D71="-",IF(E71="-",0,E71)&gt;=IF(D71="-",0,D71)),"-",IF(D71="-",0,D71)-IF(E71="-",0,E71))</f>
        <v>4500</v>
      </c>
    </row>
    <row r="72" customFormat="false" ht="18.8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13500</v>
      </c>
      <c r="F72" s="75" t="n">
        <f aca="false">IF(OR(D72="-",IF(E72="-",0,E72)&gt;=IF(D72="-",0,D72)),"-",IF(D72="-",0,D72)-IF(E72="-",0,E72))</f>
        <v>4500</v>
      </c>
    </row>
    <row r="73" customFormat="false" ht="18.8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13500</v>
      </c>
      <c r="F73" s="75" t="n">
        <f aca="false">IF(OR(D73="-",IF(E73="-",0,E73)&gt;=IF(D73="-",0,D73)),"-",IF(D73="-",0,D73)-IF(E73="-",0,E73))</f>
        <v>4500</v>
      </c>
    </row>
    <row r="74" customFormat="false" ht="12.75" hidden="false" customHeight="fals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13500</v>
      </c>
      <c r="F74" s="75" t="n">
        <f aca="false">IF(OR(D74="-",IF(E74="-",0,E74)&gt;=IF(D74="-",0,D74)),"-",IF(D74="-",0,D74)-IF(E74="-",0,E74))</f>
        <v>4500</v>
      </c>
    </row>
    <row r="75" customFormat="false" ht="37.6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8.8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84.5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8.8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8.8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fals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8.8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fals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56.4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8.8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8.8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fals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37.6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fals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fals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fals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false" outlineLevel="0" collapsed="false">
      <c r="A91" s="61" t="s">
        <v>223</v>
      </c>
      <c r="B91" s="62" t="s">
        <v>102</v>
      </c>
      <c r="C91" s="63" t="s">
        <v>224</v>
      </c>
      <c r="D91" s="64" t="n">
        <v>217600</v>
      </c>
      <c r="E91" s="65" t="n">
        <v>177688.31</v>
      </c>
      <c r="F91" s="66" t="n">
        <f aca="false">IF(OR(D91="-",IF(E91="-",0,E91)&gt;=IF(D91="-",0,D91)),"-",IF(D91="-",0,D91)-IF(E91="-",0,E91))</f>
        <v>39911.69</v>
      </c>
    </row>
    <row r="92" customFormat="false" ht="12.75" hidden="false" customHeight="false" outlineLevel="0" collapsed="false">
      <c r="A92" s="30" t="s">
        <v>225</v>
      </c>
      <c r="B92" s="73" t="s">
        <v>102</v>
      </c>
      <c r="C92" s="32" t="s">
        <v>226</v>
      </c>
      <c r="D92" s="33" t="n">
        <v>217600</v>
      </c>
      <c r="E92" s="74" t="n">
        <v>177688.31</v>
      </c>
      <c r="F92" s="75" t="n">
        <f aca="false">IF(OR(D92="-",IF(E92="-",0,E92)&gt;=IF(D92="-",0,D92)),"-",IF(D92="-",0,D92)-IF(E92="-",0,E92))</f>
        <v>39911.69</v>
      </c>
    </row>
    <row r="93" customFormat="false" ht="18.8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217600</v>
      </c>
      <c r="E93" s="74" t="n">
        <v>177688.31</v>
      </c>
      <c r="F93" s="75" t="n">
        <f aca="false">IF(OR(D93="-",IF(E93="-",0,E93)&gt;=IF(D93="-",0,D93)),"-",IF(D93="-",0,D93)-IF(E93="-",0,E93))</f>
        <v>39911.69</v>
      </c>
    </row>
    <row r="94" customFormat="false" ht="12.75" hidden="false" customHeight="false" outlineLevel="0" collapsed="false">
      <c r="A94" s="30" t="s">
        <v>140</v>
      </c>
      <c r="B94" s="73" t="s">
        <v>102</v>
      </c>
      <c r="C94" s="32" t="s">
        <v>228</v>
      </c>
      <c r="D94" s="33" t="n">
        <v>217600</v>
      </c>
      <c r="E94" s="74" t="n">
        <v>177688.31</v>
      </c>
      <c r="F94" s="75" t="n">
        <f aca="false">IF(OR(D94="-",IF(E94="-",0,E94)&gt;=IF(D94="-",0,D94)),"-",IF(D94="-",0,D94)-IF(E94="-",0,E94))</f>
        <v>39911.69</v>
      </c>
    </row>
    <row r="95" customFormat="false" ht="46.9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217600</v>
      </c>
      <c r="E95" s="74" t="n">
        <v>177688.31</v>
      </c>
      <c r="F95" s="75" t="n">
        <f aca="false">IF(OR(D95="-",IF(E95="-",0,E95)&gt;=IF(D95="-",0,D95)),"-",IF(D95="-",0,D95)-IF(E95="-",0,E95))</f>
        <v>39911.69</v>
      </c>
    </row>
    <row r="96" customFormat="false" ht="46.9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217600</v>
      </c>
      <c r="E96" s="74" t="n">
        <v>177688.31</v>
      </c>
      <c r="F96" s="75" t="n">
        <f aca="false">IF(OR(D96="-",IF(E96="-",0,E96)&gt;=IF(D96="-",0,D96)),"-",IF(D96="-",0,D96)-IF(E96="-",0,E96))</f>
        <v>39911.69</v>
      </c>
    </row>
    <row r="97" customFormat="false" ht="18.8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217600</v>
      </c>
      <c r="E97" s="74" t="n">
        <v>177688.31</v>
      </c>
      <c r="F97" s="75" t="n">
        <f aca="false">IF(OR(D97="-",IF(E97="-",0,E97)&gt;=IF(D97="-",0,D97)),"-",IF(D97="-",0,D97)-IF(E97="-",0,E97))</f>
        <v>39911.69</v>
      </c>
    </row>
    <row r="98" customFormat="false" ht="18.8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167100</v>
      </c>
      <c r="E98" s="74" t="n">
        <v>138215.5</v>
      </c>
      <c r="F98" s="75" t="n">
        <f aca="false">IF(OR(D98="-",IF(E98="-",0,E98)&gt;=IF(D98="-",0,D98)),"-",IF(D98="-",0,D98)-IF(E98="-",0,E98))</f>
        <v>28884.5</v>
      </c>
    </row>
    <row r="99" customFormat="false" ht="28.1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50500</v>
      </c>
      <c r="E99" s="74" t="n">
        <v>39472.81</v>
      </c>
      <c r="F99" s="75" t="n">
        <f aca="false">IF(OR(D99="-",IF(E99="-",0,E99)&gt;=IF(D99="-",0,D99)),"-",IF(D99="-",0,D99)-IF(E99="-",0,E99))</f>
        <v>11027.19</v>
      </c>
    </row>
    <row r="100" customFormat="false" ht="18.8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n">
        <v>19350</v>
      </c>
      <c r="F100" s="66" t="n">
        <f aca="false">IF(OR(D100="-",IF(E100="-",0,E100)&gt;=IF(D100="-",0,D100)),"-",IF(D100="-",0,D100)-IF(E100="-",0,E100))</f>
        <v>5550</v>
      </c>
    </row>
    <row r="101" customFormat="false" ht="28.1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n">
        <v>19350</v>
      </c>
      <c r="F101" s="75" t="n">
        <f aca="false">IF(OR(D101="-",IF(E101="-",0,E101)&gt;=IF(D101="-",0,D101)),"-",IF(D101="-",0,D101)-IF(E101="-",0,E101))</f>
        <v>5550</v>
      </c>
    </row>
    <row r="102" customFormat="false" ht="37.6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n">
        <v>19350</v>
      </c>
      <c r="F102" s="75" t="n">
        <f aca="false">IF(OR(D102="-",IF(E102="-",0,E102)&gt;=IF(D102="-",0,D102)),"-",IF(D102="-",0,D102)-IF(E102="-",0,E102))</f>
        <v>5550</v>
      </c>
    </row>
    <row r="103" customFormat="false" ht="12.75" hidden="false" customHeight="fals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n">
        <v>19350</v>
      </c>
      <c r="F103" s="75" t="n">
        <f aca="false">IF(OR(D103="-",IF(E103="-",0,E103)&gt;=IF(D103="-",0,D103)),"-",IF(D103="-",0,D103)-IF(E103="-",0,E103))</f>
        <v>350</v>
      </c>
    </row>
    <row r="104" customFormat="false" ht="56.4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n">
        <v>19350</v>
      </c>
      <c r="F104" s="75" t="n">
        <f aca="false">IF(OR(D104="-",IF(E104="-",0,E104)&gt;=IF(D104="-",0,D104)),"-",IF(D104="-",0,D104)-IF(E104="-",0,E104))</f>
        <v>350</v>
      </c>
    </row>
    <row r="105" customFormat="false" ht="18.8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n">
        <v>19350</v>
      </c>
      <c r="F105" s="75" t="n">
        <f aca="false">IF(OR(D105="-",IF(E105="-",0,E105)&gt;=IF(D105="-",0,D105)),"-",IF(D105="-",0,D105)-IF(E105="-",0,E105))</f>
        <v>350</v>
      </c>
    </row>
    <row r="106" customFormat="false" ht="18.8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n">
        <v>19350</v>
      </c>
      <c r="F106" s="75" t="n">
        <f aca="false">IF(OR(D106="-",IF(E106="-",0,E106)&gt;=IF(D106="-",0,D106)),"-",IF(D106="-",0,D106)-IF(E106="-",0,E106))</f>
        <v>350</v>
      </c>
    </row>
    <row r="107" customFormat="false" ht="12.75" hidden="false" customHeight="fals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n">
        <v>19350</v>
      </c>
      <c r="F107" s="75" t="n">
        <f aca="false">IF(OR(D107="-",IF(E107="-",0,E107)&gt;=IF(D107="-",0,D107)),"-",IF(D107="-",0,D107)-IF(E107="-",0,E107))</f>
        <v>350</v>
      </c>
    </row>
    <row r="108" customFormat="false" ht="18.8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s">
        <v>44</v>
      </c>
      <c r="F108" s="75" t="n">
        <f aca="false">IF(OR(D108="-",IF(E108="-",0,E108)&gt;=IF(D108="-",0,D108)),"-",IF(D108="-",0,D108)-IF(E108="-",0,E108))</f>
        <v>5200</v>
      </c>
    </row>
    <row r="109" customFormat="false" ht="65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s">
        <v>44</v>
      </c>
      <c r="F109" s="75" t="n">
        <f aca="false">IF(OR(D109="-",IF(E109="-",0,E109)&gt;=IF(D109="-",0,D109)),"-",IF(D109="-",0,D109)-IF(E109="-",0,E109))</f>
        <v>5200</v>
      </c>
    </row>
    <row r="110" customFormat="false" ht="18.8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s">
        <v>44</v>
      </c>
      <c r="F110" s="75" t="n">
        <f aca="false">IF(OR(D110="-",IF(E110="-",0,E110)&gt;=IF(D110="-",0,D110)),"-",IF(D110="-",0,D110)-IF(E110="-",0,E110))</f>
        <v>5200</v>
      </c>
    </row>
    <row r="111" customFormat="false" ht="18.8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s">
        <v>44</v>
      </c>
      <c r="F111" s="75" t="n">
        <f aca="false">IF(OR(D111="-",IF(E111="-",0,E111)&gt;=IF(D111="-",0,D111)),"-",IF(D111="-",0,D111)-IF(E111="-",0,E111))</f>
        <v>5200</v>
      </c>
    </row>
    <row r="112" customFormat="false" ht="12.75" hidden="false" customHeight="fals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s">
        <v>44</v>
      </c>
      <c r="F112" s="75" t="n">
        <f aca="false">IF(OR(D112="-",IF(E112="-",0,E112)&gt;=IF(D112="-",0,D112)),"-",IF(D112="-",0,D112)-IF(E112="-",0,E112))</f>
        <v>5200</v>
      </c>
    </row>
    <row r="113" customFormat="false" ht="12.75" hidden="false" customHeight="false" outlineLevel="0" collapsed="false">
      <c r="A113" s="61" t="s">
        <v>254</v>
      </c>
      <c r="B113" s="62" t="s">
        <v>102</v>
      </c>
      <c r="C113" s="63" t="s">
        <v>255</v>
      </c>
      <c r="D113" s="64" t="n">
        <v>1049400</v>
      </c>
      <c r="E113" s="65" t="n">
        <v>575763.66</v>
      </c>
      <c r="F113" s="66" t="n">
        <f aca="false">IF(OR(D113="-",IF(E113="-",0,E113)&gt;=IF(D113="-",0,D113)),"-",IF(D113="-",0,D113)-IF(E113="-",0,E113))</f>
        <v>473636.34</v>
      </c>
    </row>
    <row r="114" customFormat="false" ht="12.75" hidden="false" customHeight="false" outlineLevel="0" collapsed="false">
      <c r="A114" s="30" t="s">
        <v>256</v>
      </c>
      <c r="B114" s="73" t="s">
        <v>102</v>
      </c>
      <c r="C114" s="32" t="s">
        <v>257</v>
      </c>
      <c r="D114" s="33" t="n">
        <v>1019400</v>
      </c>
      <c r="E114" s="74" t="n">
        <v>552763.66</v>
      </c>
      <c r="F114" s="75" t="n">
        <f aca="false">IF(OR(D114="-",IF(E114="-",0,E114)&gt;=IF(D114="-",0,D114)),"-",IF(D114="-",0,D114)-IF(E114="-",0,E114))</f>
        <v>466636.34</v>
      </c>
    </row>
    <row r="115" customFormat="false" ht="18.8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1019400</v>
      </c>
      <c r="E115" s="74" t="n">
        <v>552763.66</v>
      </c>
      <c r="F115" s="75" t="n">
        <f aca="false">IF(OR(D115="-",IF(E115="-",0,E115)&gt;=IF(D115="-",0,D115)),"-",IF(D115="-",0,D115)-IF(E115="-",0,E115))</f>
        <v>466636.34</v>
      </c>
    </row>
    <row r="116" customFormat="false" ht="18.8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1019400</v>
      </c>
      <c r="E116" s="74" t="n">
        <v>552763.66</v>
      </c>
      <c r="F116" s="75" t="n">
        <f aca="false">IF(OR(D116="-",IF(E116="-",0,E116)&gt;=IF(D116="-",0,D116)),"-",IF(D116="-",0,D116)-IF(E116="-",0,E116))</f>
        <v>466636.34</v>
      </c>
    </row>
    <row r="117" customFormat="false" ht="65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1019400</v>
      </c>
      <c r="E117" s="74" t="n">
        <v>552763.66</v>
      </c>
      <c r="F117" s="75" t="n">
        <f aca="false">IF(OR(D117="-",IF(E117="-",0,E117)&gt;=IF(D117="-",0,D117)),"-",IF(D117="-",0,D117)-IF(E117="-",0,E117))</f>
        <v>466636.34</v>
      </c>
    </row>
    <row r="118" customFormat="false" ht="18.8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1019400</v>
      </c>
      <c r="E118" s="74" t="n">
        <v>552763.66</v>
      </c>
      <c r="F118" s="75" t="n">
        <f aca="false">IF(OR(D118="-",IF(E118="-",0,E118)&gt;=IF(D118="-",0,D118)),"-",IF(D118="-",0,D118)-IF(E118="-",0,E118))</f>
        <v>466636.34</v>
      </c>
    </row>
    <row r="119" customFormat="false" ht="18.8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1019400</v>
      </c>
      <c r="E119" s="74" t="n">
        <v>552763.66</v>
      </c>
      <c r="F119" s="75" t="n">
        <f aca="false">IF(OR(D119="-",IF(E119="-",0,E119)&gt;=IF(D119="-",0,D119)),"-",IF(D119="-",0,D119)-IF(E119="-",0,E119))</f>
        <v>466636.34</v>
      </c>
    </row>
    <row r="120" customFormat="false" ht="12.75" hidden="false" customHeight="false" outlineLevel="0" collapsed="false">
      <c r="A120" s="30" t="s">
        <v>134</v>
      </c>
      <c r="B120" s="73" t="s">
        <v>102</v>
      </c>
      <c r="C120" s="32" t="s">
        <v>266</v>
      </c>
      <c r="D120" s="33" t="n">
        <v>1019400</v>
      </c>
      <c r="E120" s="74" t="n">
        <v>552763.66</v>
      </c>
      <c r="F120" s="75" t="n">
        <f aca="false">IF(OR(D120="-",IF(E120="-",0,E120)&gt;=IF(D120="-",0,D120)),"-",IF(D120="-",0,D120)-IF(E120="-",0,E120))</f>
        <v>466636.34</v>
      </c>
    </row>
    <row r="121" customFormat="false" ht="12.75" hidden="false" customHeight="fals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n">
        <v>23000</v>
      </c>
      <c r="F121" s="75" t="n">
        <f aca="false">IF(OR(D121="-",IF(E121="-",0,E121)&gt;=IF(D121="-",0,D121)),"-",IF(D121="-",0,D121)-IF(E121="-",0,E121))</f>
        <v>7000</v>
      </c>
    </row>
    <row r="122" customFormat="false" ht="18.8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n">
        <v>23000</v>
      </c>
      <c r="F122" s="75" t="n">
        <f aca="false">IF(OR(D122="-",IF(E122="-",0,E122)&gt;=IF(D122="-",0,D122)),"-",IF(D122="-",0,D122)-IF(E122="-",0,E122))</f>
        <v>7000</v>
      </c>
    </row>
    <row r="123" customFormat="false" ht="12.75" hidden="false" customHeight="fals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n">
        <v>23000</v>
      </c>
      <c r="F123" s="75" t="n">
        <f aca="false">IF(OR(D123="-",IF(E123="-",0,E123)&gt;=IF(D123="-",0,D123)),"-",IF(D123="-",0,D123)-IF(E123="-",0,E123))</f>
        <v>7000</v>
      </c>
    </row>
    <row r="124" customFormat="false" ht="56.4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n">
        <v>23000</v>
      </c>
      <c r="F124" s="75" t="n">
        <f aca="false">IF(OR(D124="-",IF(E124="-",0,E124)&gt;=IF(D124="-",0,D124)),"-",IF(D124="-",0,D124)-IF(E124="-",0,E124))</f>
        <v>7000</v>
      </c>
    </row>
    <row r="125" customFormat="false" ht="18.8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n">
        <v>23000</v>
      </c>
      <c r="F125" s="75" t="n">
        <f aca="false">IF(OR(D125="-",IF(E125="-",0,E125)&gt;=IF(D125="-",0,D125)),"-",IF(D125="-",0,D125)-IF(E125="-",0,E125))</f>
        <v>7000</v>
      </c>
    </row>
    <row r="126" customFormat="false" ht="18.8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n">
        <v>23000</v>
      </c>
      <c r="F126" s="75" t="n">
        <f aca="false">IF(OR(D126="-",IF(E126="-",0,E126)&gt;=IF(D126="-",0,D126)),"-",IF(D126="-",0,D126)-IF(E126="-",0,E126))</f>
        <v>7000</v>
      </c>
    </row>
    <row r="127" customFormat="false" ht="12.75" hidden="false" customHeight="fals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n">
        <v>23000</v>
      </c>
      <c r="F127" s="75" t="n">
        <f aca="false">IF(OR(D127="-",IF(E127="-",0,E127)&gt;=IF(D127="-",0,D127)),"-",IF(D127="-",0,D127)-IF(E127="-",0,E127))</f>
        <v>7000</v>
      </c>
    </row>
    <row r="128" customFormat="false" ht="12.75" hidden="false" customHeight="fals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1529538.74</v>
      </c>
      <c r="F128" s="66" t="n">
        <f aca="false">IF(OR(D128="-",IF(E128="-",0,E128)&gt;=IF(D128="-",0,D128)),"-",IF(D128="-",0,D128)-IF(E128="-",0,E128))</f>
        <v>1450561.26</v>
      </c>
    </row>
    <row r="129" customFormat="false" ht="12.75" hidden="false" customHeight="fals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231428.46</v>
      </c>
      <c r="F129" s="75" t="n">
        <f aca="false">IF(OR(D129="-",IF(E129="-",0,E129)&gt;=IF(D129="-",0,D129)),"-",IF(D129="-",0,D129)-IF(E129="-",0,E129))</f>
        <v>133371.54</v>
      </c>
    </row>
    <row r="130" customFormat="false" ht="28.1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231428.46</v>
      </c>
      <c r="F130" s="75" t="n">
        <f aca="false">IF(OR(D130="-",IF(E130="-",0,E130)&gt;=IF(D130="-",0,D130)),"-",IF(D130="-",0,D130)-IF(E130="-",0,E130))</f>
        <v>133371.54</v>
      </c>
    </row>
    <row r="131" customFormat="false" ht="18.8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231428.46</v>
      </c>
      <c r="F131" s="75" t="n">
        <f aca="false">IF(OR(D131="-",IF(E131="-",0,E131)&gt;=IF(D131="-",0,D131)),"-",IF(D131="-",0,D131)-IF(E131="-",0,E131))</f>
        <v>133371.54</v>
      </c>
    </row>
    <row r="132" customFormat="false" ht="65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231428.46</v>
      </c>
      <c r="F132" s="75" t="n">
        <f aca="false">IF(OR(D132="-",IF(E132="-",0,E132)&gt;=IF(D132="-",0,D132)),"-",IF(D132="-",0,D132)-IF(E132="-",0,E132))</f>
        <v>133371.54</v>
      </c>
    </row>
    <row r="133" customFormat="false" ht="18.8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231428.46</v>
      </c>
      <c r="F133" s="75" t="n">
        <f aca="false">IF(OR(D133="-",IF(E133="-",0,E133)&gt;=IF(D133="-",0,D133)),"-",IF(D133="-",0,D133)-IF(E133="-",0,E133))</f>
        <v>133371.54</v>
      </c>
    </row>
    <row r="134" customFormat="false" ht="18.8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231428.46</v>
      </c>
      <c r="F134" s="75" t="n">
        <f aca="false">IF(OR(D134="-",IF(E134="-",0,E134)&gt;=IF(D134="-",0,D134)),"-",IF(D134="-",0,D134)-IF(E134="-",0,E134))</f>
        <v>133371.54</v>
      </c>
    </row>
    <row r="135" customFormat="false" ht="12.75" hidden="false" customHeight="fals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231428.46</v>
      </c>
      <c r="F135" s="75" t="n">
        <f aca="false">IF(OR(D135="-",IF(E135="-",0,E135)&gt;=IF(D135="-",0,D135)),"-",IF(D135="-",0,D135)-IF(E135="-",0,E135))</f>
        <v>133371.54</v>
      </c>
    </row>
    <row r="136" customFormat="false" ht="12.75" hidden="false" customHeight="fals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1298110.28</v>
      </c>
      <c r="F136" s="75" t="n">
        <f aca="false">IF(OR(D136="-",IF(E136="-",0,E136)&gt;=IF(D136="-",0,D136)),"-",IF(D136="-",0,D136)-IF(E136="-",0,E136))</f>
        <v>1317189.72</v>
      </c>
    </row>
    <row r="137" customFormat="false" ht="28.1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1298110.28</v>
      </c>
      <c r="F137" s="75" t="n">
        <f aca="false">IF(OR(D137="-",IF(E137="-",0,E137)&gt;=IF(D137="-",0,D137)),"-",IF(D137="-",0,D137)-IF(E137="-",0,E137))</f>
        <v>1317189.72</v>
      </c>
    </row>
    <row r="138" customFormat="false" ht="18.8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1298110.28</v>
      </c>
      <c r="F138" s="75" t="n">
        <f aca="false">IF(OR(D138="-",IF(E138="-",0,E138)&gt;=IF(D138="-",0,D138)),"-",IF(D138="-",0,D138)-IF(E138="-",0,E138))</f>
        <v>1317189.72</v>
      </c>
    </row>
    <row r="139" customFormat="false" ht="56.4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736475.74</v>
      </c>
      <c r="F139" s="75" t="n">
        <f aca="false">IF(OR(D139="-",IF(E139="-",0,E139)&gt;=IF(D139="-",0,D139)),"-",IF(D139="-",0,D139)-IF(E139="-",0,E139))</f>
        <v>502324.26</v>
      </c>
    </row>
    <row r="140" customFormat="false" ht="18.8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736475.74</v>
      </c>
      <c r="F140" s="75" t="n">
        <f aca="false">IF(OR(D140="-",IF(E140="-",0,E140)&gt;=IF(D140="-",0,D140)),"-",IF(D140="-",0,D140)-IF(E140="-",0,E140))</f>
        <v>502324.26</v>
      </c>
    </row>
    <row r="141" customFormat="false" ht="18.8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736475.74</v>
      </c>
      <c r="F141" s="75" t="n">
        <f aca="false">IF(OR(D141="-",IF(E141="-",0,E141)&gt;=IF(D141="-",0,D141)),"-",IF(D141="-",0,D141)-IF(E141="-",0,E141))</f>
        <v>502324.26</v>
      </c>
    </row>
    <row r="142" customFormat="false" ht="12.75" hidden="false" customHeight="fals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736475.74</v>
      </c>
      <c r="F142" s="75" t="n">
        <f aca="false">IF(OR(D142="-",IF(E142="-",0,E142)&gt;=IF(D142="-",0,D142)),"-",IF(D142="-",0,D142)-IF(E142="-",0,E142))</f>
        <v>502324.26</v>
      </c>
    </row>
    <row r="143" customFormat="false" ht="56.4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208229.19</v>
      </c>
      <c r="F143" s="75" t="n">
        <f aca="false">IF(OR(D143="-",IF(E143="-",0,E143)&gt;=IF(D143="-",0,D143)),"-",IF(D143="-",0,D143)-IF(E143="-",0,E143))</f>
        <v>476670.81</v>
      </c>
    </row>
    <row r="144" customFormat="false" ht="18.8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208229.19</v>
      </c>
      <c r="F144" s="75" t="n">
        <f aca="false">IF(OR(D144="-",IF(E144="-",0,E144)&gt;=IF(D144="-",0,D144)),"-",IF(D144="-",0,D144)-IF(E144="-",0,E144))</f>
        <v>476670.81</v>
      </c>
    </row>
    <row r="145" customFormat="false" ht="18.8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208229.19</v>
      </c>
      <c r="F145" s="75" t="n">
        <f aca="false">IF(OR(D145="-",IF(E145="-",0,E145)&gt;=IF(D145="-",0,D145)),"-",IF(D145="-",0,D145)-IF(E145="-",0,E145))</f>
        <v>476670.81</v>
      </c>
    </row>
    <row r="146" customFormat="false" ht="12.75" hidden="false" customHeight="fals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208229.19</v>
      </c>
      <c r="F146" s="75" t="n">
        <f aca="false">IF(OR(D146="-",IF(E146="-",0,E146)&gt;=IF(D146="-",0,D146)),"-",IF(D146="-",0,D146)-IF(E146="-",0,E146))</f>
        <v>476670.81</v>
      </c>
    </row>
    <row r="147" customFormat="false" ht="65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350975.35</v>
      </c>
      <c r="F147" s="75" t="n">
        <f aca="false">IF(OR(D147="-",IF(E147="-",0,E147)&gt;=IF(D147="-",0,D147)),"-",IF(D147="-",0,D147)-IF(E147="-",0,E147))</f>
        <v>325624.65</v>
      </c>
    </row>
    <row r="148" customFormat="false" ht="18.8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350975.35</v>
      </c>
      <c r="F148" s="75" t="n">
        <f aca="false">IF(OR(D148="-",IF(E148="-",0,E148)&gt;=IF(D148="-",0,D148)),"-",IF(D148="-",0,D148)-IF(E148="-",0,E148))</f>
        <v>325624.65</v>
      </c>
    </row>
    <row r="149" customFormat="false" ht="18.8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350975.35</v>
      </c>
      <c r="F149" s="75" t="n">
        <f aca="false">IF(OR(D149="-",IF(E149="-",0,E149)&gt;=IF(D149="-",0,D149)),"-",IF(D149="-",0,D149)-IF(E149="-",0,E149))</f>
        <v>325624.65</v>
      </c>
    </row>
    <row r="150" customFormat="false" ht="12.75" hidden="false" customHeight="fals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350975.35</v>
      </c>
      <c r="F150" s="75" t="n">
        <f aca="false">IF(OR(D150="-",IF(E150="-",0,E150)&gt;=IF(D150="-",0,D150)),"-",IF(D150="-",0,D150)-IF(E150="-",0,E150))</f>
        <v>325624.65</v>
      </c>
    </row>
    <row r="151" customFormat="false" ht="75.2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8.8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8.8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fals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56.4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2430</v>
      </c>
      <c r="F155" s="75" t="n">
        <f aca="false">IF(OR(D155="-",IF(E155="-",0,E155)&gt;=IF(D155="-",0,D155)),"-",IF(D155="-",0,D155)-IF(E155="-",0,E155))</f>
        <v>2570</v>
      </c>
    </row>
    <row r="156" customFormat="false" ht="12.75" hidden="false" customHeight="fals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2430</v>
      </c>
      <c r="F156" s="75" t="n">
        <f aca="false">IF(OR(D156="-",IF(E156="-",0,E156)&gt;=IF(D156="-",0,D156)),"-",IF(D156="-",0,D156)-IF(E156="-",0,E156))</f>
        <v>2570</v>
      </c>
    </row>
    <row r="157" customFormat="false" ht="12.75" hidden="false" customHeight="fals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2430</v>
      </c>
      <c r="F157" s="75" t="n">
        <f aca="false">IF(OR(D157="-",IF(E157="-",0,E157)&gt;=IF(D157="-",0,D157)),"-",IF(D157="-",0,D157)-IF(E157="-",0,E157))</f>
        <v>2570</v>
      </c>
    </row>
    <row r="158" customFormat="false" ht="12.75" hidden="false" customHeight="fals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2430</v>
      </c>
      <c r="F158" s="75" t="n">
        <f aca="false">IF(OR(D158="-",IF(E158="-",0,E158)&gt;=IF(D158="-",0,D158)),"-",IF(D158="-",0,D158)-IF(E158="-",0,E158))</f>
        <v>2570</v>
      </c>
    </row>
    <row r="159" customFormat="false" ht="12.75" hidden="false" customHeight="fals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n">
        <v>9000</v>
      </c>
      <c r="F159" s="66" t="n">
        <f aca="false">IF(OR(D159="-",IF(E159="-",0,E159)&gt;=IF(D159="-",0,D159)),"-",IF(D159="-",0,D159)-IF(E159="-",0,E159))</f>
        <v>12800</v>
      </c>
    </row>
    <row r="160" customFormat="false" ht="18.8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18.8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46.9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94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8.8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8.8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n">
        <v>9000</v>
      </c>
      <c r="F165" s="75" t="n">
        <f aca="false">IF(OR(D165="-",IF(E165="-",0,E165)&gt;=IF(D165="-",0,D165)),"-",IF(D165="-",0,D165)-IF(E165="-",0,E165))</f>
        <v>12800</v>
      </c>
    </row>
    <row r="166" customFormat="false" ht="12.75" hidden="false" customHeight="fals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n">
        <v>9000</v>
      </c>
      <c r="F166" s="75" t="n">
        <f aca="false">IF(OR(D166="-",IF(E166="-",0,E166)&gt;=IF(D166="-",0,D166)),"-",IF(D166="-",0,D166)-IF(E166="-",0,E166))</f>
        <v>12800</v>
      </c>
    </row>
    <row r="167" customFormat="false" ht="12.75" hidden="false" customHeight="false" outlineLevel="0" collapsed="false">
      <c r="A167" s="61" t="s">
        <v>330</v>
      </c>
      <c r="B167" s="62" t="s">
        <v>102</v>
      </c>
      <c r="C167" s="63" t="s">
        <v>331</v>
      </c>
      <c r="D167" s="64" t="n">
        <v>8409800</v>
      </c>
      <c r="E167" s="65" t="n">
        <v>6342682.3</v>
      </c>
      <c r="F167" s="66" t="n">
        <f aca="false">IF(OR(D167="-",IF(E167="-",0,E167)&gt;=IF(D167="-",0,D167)),"-",IF(D167="-",0,D167)-IF(E167="-",0,E167))</f>
        <v>2067117.7</v>
      </c>
    </row>
    <row r="168" customFormat="false" ht="12.75" hidden="false" customHeight="false" outlineLevel="0" collapsed="false">
      <c r="A168" s="30" t="s">
        <v>332</v>
      </c>
      <c r="B168" s="73" t="s">
        <v>102</v>
      </c>
      <c r="C168" s="32" t="s">
        <v>333</v>
      </c>
      <c r="D168" s="33" t="n">
        <v>8409800</v>
      </c>
      <c r="E168" s="74" t="n">
        <v>6342682.3</v>
      </c>
      <c r="F168" s="75" t="n">
        <f aca="false">IF(OR(D168="-",IF(E168="-",0,E168)&gt;=IF(D168="-",0,D168)),"-",IF(D168="-",0,D168)-IF(E168="-",0,E168))</f>
        <v>2067117.7</v>
      </c>
    </row>
    <row r="169" customFormat="false" ht="28.1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8409800</v>
      </c>
      <c r="E169" s="74" t="n">
        <v>6342682.3</v>
      </c>
      <c r="F169" s="75" t="n">
        <f aca="false">IF(OR(D169="-",IF(E169="-",0,E169)&gt;=IF(D169="-",0,D169)),"-",IF(D169="-",0,D169)-IF(E169="-",0,E169))</f>
        <v>2067117.7</v>
      </c>
    </row>
    <row r="170" customFormat="false" ht="18.8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8409800</v>
      </c>
      <c r="E170" s="74" t="n">
        <v>6342682.3</v>
      </c>
      <c r="F170" s="75" t="n">
        <f aca="false">IF(OR(D170="-",IF(E170="-",0,E170)&gt;=IF(D170="-",0,D170)),"-",IF(D170="-",0,D170)-IF(E170="-",0,E170))</f>
        <v>2067117.7</v>
      </c>
    </row>
    <row r="171" customFormat="false" ht="56.4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8409800</v>
      </c>
      <c r="E171" s="74" t="n">
        <v>6342682.3</v>
      </c>
      <c r="F171" s="75" t="n">
        <f aca="false">IF(OR(D171="-",IF(E171="-",0,E171)&gt;=IF(D171="-",0,D171)),"-",IF(D171="-",0,D171)-IF(E171="-",0,E171))</f>
        <v>2067117.7</v>
      </c>
    </row>
    <row r="172" customFormat="false" ht="18.8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8409800</v>
      </c>
      <c r="E172" s="74" t="n">
        <v>6342682.3</v>
      </c>
      <c r="F172" s="75" t="n">
        <f aca="false">IF(OR(D172="-",IF(E172="-",0,E172)&gt;=IF(D172="-",0,D172)),"-",IF(D172="-",0,D172)-IF(E172="-",0,E172))</f>
        <v>2067117.7</v>
      </c>
    </row>
    <row r="173" customFormat="false" ht="12.75" hidden="false" customHeight="false" outlineLevel="0" collapsed="false">
      <c r="A173" s="30" t="s">
        <v>342</v>
      </c>
      <c r="B173" s="73" t="s">
        <v>102</v>
      </c>
      <c r="C173" s="32" t="s">
        <v>343</v>
      </c>
      <c r="D173" s="33" t="n">
        <v>8409800</v>
      </c>
      <c r="E173" s="74" t="n">
        <v>6342682.3</v>
      </c>
      <c r="F173" s="75" t="n">
        <f aca="false">IF(OR(D173="-",IF(E173="-",0,E173)&gt;=IF(D173="-",0,D173)),"-",IF(D173="-",0,D173)-IF(E173="-",0,E173))</f>
        <v>2067117.7</v>
      </c>
    </row>
    <row r="174" customFormat="false" ht="37.6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8409800</v>
      </c>
      <c r="E174" s="74" t="n">
        <v>6342682.3</v>
      </c>
      <c r="F174" s="75" t="n">
        <f aca="false">IF(OR(D174="-",IF(E174="-",0,E174)&gt;=IF(D174="-",0,D174)),"-",IF(D174="-",0,D174)-IF(E174="-",0,E174))</f>
        <v>2067117.7</v>
      </c>
    </row>
    <row r="175" customFormat="false" ht="12.75" hidden="false" customHeight="fals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18000</v>
      </c>
      <c r="F175" s="66" t="n">
        <f aca="false">IF(OR(D175="-",IF(E175="-",0,E175)&gt;=IF(D175="-",0,D175)),"-",IF(D175="-",0,D175)-IF(E175="-",0,E175))</f>
        <v>6000</v>
      </c>
    </row>
    <row r="176" customFormat="false" ht="12.75" hidden="false" customHeight="fals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18000</v>
      </c>
      <c r="F176" s="75" t="n">
        <f aca="false">IF(OR(D176="-",IF(E176="-",0,E176)&gt;=IF(D176="-",0,D176)),"-",IF(D176="-",0,D176)-IF(E176="-",0,E176))</f>
        <v>6000</v>
      </c>
    </row>
    <row r="177" customFormat="false" ht="18.8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18000</v>
      </c>
      <c r="F177" s="75" t="n">
        <f aca="false">IF(OR(D177="-",IF(E177="-",0,E177)&gt;=IF(D177="-",0,D177)),"-",IF(D177="-",0,D177)-IF(E177="-",0,E177))</f>
        <v>6000</v>
      </c>
    </row>
    <row r="178" customFormat="false" ht="46.9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18000</v>
      </c>
      <c r="F178" s="75" t="n">
        <f aca="false">IF(OR(D178="-",IF(E178="-",0,E178)&gt;=IF(D178="-",0,D178)),"-",IF(D178="-",0,D178)-IF(E178="-",0,E178))</f>
        <v>6000</v>
      </c>
    </row>
    <row r="179" customFormat="false" ht="84.5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18000</v>
      </c>
      <c r="F179" s="75" t="n">
        <f aca="false">IF(OR(D179="-",IF(E179="-",0,E179)&gt;=IF(D179="-",0,D179)),"-",IF(D179="-",0,D179)-IF(E179="-",0,E179))</f>
        <v>6000</v>
      </c>
    </row>
    <row r="180" customFormat="false" ht="12.75" hidden="false" customHeight="fals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18000</v>
      </c>
      <c r="F180" s="75" t="n">
        <f aca="false">IF(OR(D180="-",IF(E180="-",0,E180)&gt;=IF(D180="-",0,D180)),"-",IF(D180="-",0,D180)-IF(E180="-",0,E180))</f>
        <v>6000</v>
      </c>
    </row>
    <row r="181" customFormat="false" ht="18.8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18000</v>
      </c>
      <c r="F181" s="75" t="n">
        <f aca="false">IF(OR(D181="-",IF(E181="-",0,E181)&gt;=IF(D181="-",0,D181)),"-",IF(D181="-",0,D181)-IF(E181="-",0,E181))</f>
        <v>6000</v>
      </c>
    </row>
    <row r="182" customFormat="false" ht="12.75" hidden="false" customHeight="fals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18000</v>
      </c>
      <c r="F182" s="75" t="n">
        <f aca="false">IF(OR(D182="-",IF(E182="-",0,E182)&gt;=IF(D182="-",0,D182)),"-",IF(D182="-",0,D182)-IF(E182="-",0,E182))</f>
        <v>6000</v>
      </c>
    </row>
    <row r="183" customFormat="false" ht="12.75" hidden="false" customHeight="fals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9140</v>
      </c>
      <c r="F183" s="66" t="n">
        <f aca="false">IF(OR(D183="-",IF(E183="-",0,E183)&gt;=IF(D183="-",0,D183)),"-",IF(D183="-",0,D183)-IF(E183="-",0,E183))</f>
        <v>47660</v>
      </c>
    </row>
    <row r="184" customFormat="false" ht="12.75" hidden="false" customHeight="fals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9140</v>
      </c>
      <c r="F184" s="75" t="n">
        <f aca="false">IF(OR(D184="-",IF(E184="-",0,E184)&gt;=IF(D184="-",0,D184)),"-",IF(D184="-",0,D184)-IF(E184="-",0,E184))</f>
        <v>47660</v>
      </c>
    </row>
    <row r="185" customFormat="false" ht="28.1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9140</v>
      </c>
      <c r="F185" s="75" t="n">
        <f aca="false">IF(OR(D185="-",IF(E185="-",0,E185)&gt;=IF(D185="-",0,D185)),"-",IF(D185="-",0,D185)-IF(E185="-",0,E185))</f>
        <v>47660</v>
      </c>
    </row>
    <row r="186" customFormat="false" ht="18.8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9140</v>
      </c>
      <c r="F186" s="75" t="n">
        <f aca="false">IF(OR(D186="-",IF(E186="-",0,E186)&gt;=IF(D186="-",0,D186)),"-",IF(D186="-",0,D186)-IF(E186="-",0,E186))</f>
        <v>47660</v>
      </c>
    </row>
    <row r="187" customFormat="false" ht="56.4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9140</v>
      </c>
      <c r="F187" s="75" t="n">
        <f aca="false">IF(OR(D187="-",IF(E187="-",0,E187)&gt;=IF(D187="-",0,D187)),"-",IF(D187="-",0,D187)-IF(E187="-",0,E187))</f>
        <v>33660</v>
      </c>
    </row>
    <row r="188" customFormat="false" ht="18.8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n">
        <v>4640</v>
      </c>
      <c r="F188" s="75" t="n">
        <f aca="false">IF(OR(D188="-",IF(E188="-",0,E188)&gt;=IF(D188="-",0,D188)),"-",IF(D188="-",0,D188)-IF(E188="-",0,E188))</f>
        <v>29160</v>
      </c>
    </row>
    <row r="189" customFormat="false" ht="18.8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n">
        <v>4640</v>
      </c>
      <c r="F189" s="75" t="n">
        <f aca="false">IF(OR(D189="-",IF(E189="-",0,E189)&gt;=IF(D189="-",0,D189)),"-",IF(D189="-",0,D189)-IF(E189="-",0,E189))</f>
        <v>29160</v>
      </c>
    </row>
    <row r="190" customFormat="false" ht="12.75" hidden="false" customHeight="fals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n">
        <v>4640</v>
      </c>
      <c r="F190" s="75" t="n">
        <f aca="false">IF(OR(D190="-",IF(E190="-",0,E190)&gt;=IF(D190="-",0,D190)),"-",IF(D190="-",0,D190)-IF(E190="-",0,E190))</f>
        <v>29160</v>
      </c>
    </row>
    <row r="191" customFormat="false" ht="12.75" hidden="false" customHeight="fals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fals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56.4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s">
        <v>44</v>
      </c>
      <c r="F193" s="75" t="n">
        <f aca="false">IF(OR(D193="-",IF(E193="-",0,E193)&gt;=IF(D193="-",0,D193)),"-",IF(D193="-",0,D193)-IF(E193="-",0,E193))</f>
        <v>14000</v>
      </c>
    </row>
    <row r="194" customFormat="false" ht="18.8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s">
        <v>44</v>
      </c>
      <c r="F194" s="75" t="n">
        <f aca="false">IF(OR(D194="-",IF(E194="-",0,E194)&gt;=IF(D194="-",0,D194)),"-",IF(D194="-",0,D194)-IF(E194="-",0,E194))</f>
        <v>14000</v>
      </c>
    </row>
    <row r="195" customFormat="false" ht="18.8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s">
        <v>44</v>
      </c>
      <c r="F195" s="75" t="n">
        <f aca="false">IF(OR(D195="-",IF(E195="-",0,E195)&gt;=IF(D195="-",0,D195)),"-",IF(D195="-",0,D195)-IF(E195="-",0,E195))</f>
        <v>14000</v>
      </c>
    </row>
    <row r="196" customFormat="false" ht="12.75" hidden="false" customHeight="fals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s">
        <v>44</v>
      </c>
      <c r="F196" s="75" t="n">
        <f aca="false">IF(OR(D196="-",IF(E196="-",0,E196)&gt;=IF(D196="-",0,D196)),"-",IF(D196="-",0,D196)-IF(E196="-",0,E196))</f>
        <v>14000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-410300</v>
      </c>
      <c r="E198" s="84" t="n">
        <v>4616422.17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048576"/>
  <sheetViews>
    <sheetView showFormulas="false" showGridLines="fals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J26" activeCellId="0" sqref="J26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384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385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87" t="s">
        <v>21</v>
      </c>
      <c r="B4" s="88" t="s">
        <v>22</v>
      </c>
      <c r="C4" s="89" t="s">
        <v>386</v>
      </c>
      <c r="D4" s="90" t="s">
        <v>24</v>
      </c>
      <c r="E4" s="90" t="s">
        <v>25</v>
      </c>
      <c r="F4" s="91" t="s">
        <v>26</v>
      </c>
    </row>
    <row r="5" customFormat="false" ht="4.9" hidden="false" customHeight="true" outlineLevel="0" collapsed="false">
      <c r="A5" s="87"/>
      <c r="B5" s="88"/>
      <c r="C5" s="89"/>
      <c r="D5" s="90"/>
      <c r="E5" s="90"/>
      <c r="F5" s="91"/>
    </row>
    <row r="6" customFormat="false" ht="6" hidden="false" customHeight="true" outlineLevel="0" collapsed="false">
      <c r="A6" s="87"/>
      <c r="B6" s="88"/>
      <c r="C6" s="89"/>
      <c r="D6" s="90"/>
      <c r="E6" s="90"/>
      <c r="F6" s="91"/>
    </row>
    <row r="7" customFormat="false" ht="4.9" hidden="false" customHeight="true" outlineLevel="0" collapsed="false">
      <c r="A7" s="87"/>
      <c r="B7" s="88"/>
      <c r="C7" s="89"/>
      <c r="D7" s="90"/>
      <c r="E7" s="90"/>
      <c r="F7" s="91"/>
    </row>
    <row r="8" customFormat="false" ht="6" hidden="false" customHeight="true" outlineLevel="0" collapsed="false">
      <c r="A8" s="87"/>
      <c r="B8" s="88"/>
      <c r="C8" s="89"/>
      <c r="D8" s="90"/>
      <c r="E8" s="90"/>
      <c r="F8" s="91"/>
    </row>
    <row r="9" customFormat="false" ht="6" hidden="false" customHeight="true" outlineLevel="0" collapsed="false">
      <c r="A9" s="87"/>
      <c r="B9" s="88"/>
      <c r="C9" s="89"/>
      <c r="D9" s="90"/>
      <c r="E9" s="90"/>
      <c r="F9" s="91"/>
    </row>
    <row r="10" customFormat="false" ht="18" hidden="false" customHeight="true" outlineLevel="0" collapsed="false">
      <c r="A10" s="87"/>
      <c r="B10" s="88"/>
      <c r="C10" s="89"/>
      <c r="D10" s="90"/>
      <c r="E10" s="90"/>
      <c r="F10" s="91"/>
    </row>
    <row r="11" customFormat="false" ht="13.5" hidden="false" customHeight="true" outlineLevel="0" collapsed="false">
      <c r="A11" s="92" t="n">
        <v>1</v>
      </c>
      <c r="B11" s="93" t="n">
        <v>2</v>
      </c>
      <c r="C11" s="94" t="n">
        <v>3</v>
      </c>
      <c r="D11" s="95" t="s">
        <v>27</v>
      </c>
      <c r="E11" s="96" t="s">
        <v>28</v>
      </c>
      <c r="F11" s="97" t="s">
        <v>29</v>
      </c>
    </row>
    <row r="12" customFormat="false" ht="18.8" hidden="false" customHeight="true" outlineLevel="0" collapsed="false">
      <c r="A12" s="98" t="s">
        <v>387</v>
      </c>
      <c r="B12" s="99" t="s">
        <v>388</v>
      </c>
      <c r="C12" s="100" t="s">
        <v>103</v>
      </c>
      <c r="D12" s="101" t="n">
        <f aca="false">D18</f>
        <v>410300</v>
      </c>
      <c r="E12" s="101" t="n">
        <f aca="false">E18</f>
        <v>-4616422.17</v>
      </c>
      <c r="F12" s="102" t="s">
        <v>103</v>
      </c>
    </row>
    <row r="13" customFormat="false" ht="12.8" hidden="false" customHeight="false" outlineLevel="0" collapsed="false">
      <c r="A13" s="103" t="s">
        <v>33</v>
      </c>
      <c r="B13" s="104"/>
      <c r="C13" s="105"/>
      <c r="D13" s="106"/>
      <c r="E13" s="106"/>
      <c r="F13" s="107"/>
    </row>
    <row r="14" customFormat="false" ht="18.8" hidden="false" customHeight="true" outlineLevel="0" collapsed="false">
      <c r="A14" s="108" t="s">
        <v>389</v>
      </c>
      <c r="B14" s="109" t="s">
        <v>390</v>
      </c>
      <c r="C14" s="110" t="s">
        <v>103</v>
      </c>
      <c r="D14" s="111" t="s">
        <v>44</v>
      </c>
      <c r="E14" s="111" t="s">
        <v>44</v>
      </c>
      <c r="F14" s="112" t="s">
        <v>44</v>
      </c>
    </row>
    <row r="15" customFormat="false" ht="12.8" hidden="false" customHeight="false" outlineLevel="0" collapsed="false">
      <c r="A15" s="103" t="s">
        <v>391</v>
      </c>
      <c r="B15" s="104"/>
      <c r="C15" s="105"/>
      <c r="D15" s="106"/>
      <c r="E15" s="106"/>
      <c r="F15" s="107"/>
    </row>
    <row r="16" customFormat="false" ht="12.8" hidden="false" customHeight="false" outlineLevel="0" collapsed="false">
      <c r="A16" s="108" t="s">
        <v>392</v>
      </c>
      <c r="B16" s="109" t="s">
        <v>393</v>
      </c>
      <c r="C16" s="110" t="s">
        <v>103</v>
      </c>
      <c r="D16" s="111" t="s">
        <v>44</v>
      </c>
      <c r="E16" s="111" t="s">
        <v>44</v>
      </c>
      <c r="F16" s="112" t="s">
        <v>44</v>
      </c>
    </row>
    <row r="17" customFormat="false" ht="12.8" hidden="false" customHeight="false" outlineLevel="0" collapsed="false">
      <c r="A17" s="103" t="s">
        <v>391</v>
      </c>
      <c r="B17" s="104"/>
      <c r="C17" s="105"/>
      <c r="D17" s="106"/>
      <c r="E17" s="106"/>
      <c r="F17" s="107"/>
    </row>
    <row r="18" customFormat="false" ht="12.8" hidden="false" customHeight="false" outlineLevel="0" collapsed="false">
      <c r="A18" s="113" t="s">
        <v>394</v>
      </c>
      <c r="B18" s="114" t="s">
        <v>395</v>
      </c>
      <c r="C18" s="115" t="s">
        <v>396</v>
      </c>
      <c r="D18" s="116" t="n">
        <f aca="false">D19</f>
        <v>410300</v>
      </c>
      <c r="E18" s="116" t="n">
        <f aca="false">E19</f>
        <v>-4616422.17</v>
      </c>
      <c r="F18" s="117" t="n">
        <f aca="false">F19</f>
        <v>-4616422.17</v>
      </c>
    </row>
    <row r="19" customFormat="false" ht="23.85" hidden="false" customHeight="true" outlineLevel="0" collapsed="false">
      <c r="A19" s="113" t="s">
        <v>397</v>
      </c>
      <c r="B19" s="114" t="s">
        <v>395</v>
      </c>
      <c r="C19" s="115" t="s">
        <v>398</v>
      </c>
      <c r="D19" s="118" t="n">
        <f aca="false">D20+D24</f>
        <v>410300</v>
      </c>
      <c r="E19" s="118" t="n">
        <f aca="false">E24+E20</f>
        <v>-4616422.17</v>
      </c>
      <c r="F19" s="117" t="n">
        <f aca="false">E19</f>
        <v>-4616422.17</v>
      </c>
    </row>
    <row r="20" customFormat="false" ht="23.85" hidden="false" customHeight="true" outlineLevel="0" collapsed="false">
      <c r="A20" s="113" t="s">
        <v>399</v>
      </c>
      <c r="B20" s="114" t="s">
        <v>400</v>
      </c>
      <c r="C20" s="115" t="s">
        <v>401</v>
      </c>
      <c r="D20" s="119" t="n">
        <f aca="false">D21</f>
        <v>-21591500</v>
      </c>
      <c r="E20" s="119" t="n">
        <f aca="false">E21</f>
        <v>-20286318.65</v>
      </c>
      <c r="F20" s="120" t="s">
        <v>383</v>
      </c>
    </row>
    <row r="21" customFormat="false" ht="23.85" hidden="false" customHeight="true" outlineLevel="0" collapsed="false">
      <c r="A21" s="113" t="s">
        <v>402</v>
      </c>
      <c r="B21" s="114" t="s">
        <v>400</v>
      </c>
      <c r="C21" s="115" t="s">
        <v>403</v>
      </c>
      <c r="D21" s="118" t="n">
        <f aca="false">D22</f>
        <v>-21591500</v>
      </c>
      <c r="E21" s="118" t="n">
        <f aca="false">E22</f>
        <v>-20286318.65</v>
      </c>
      <c r="F21" s="121" t="s">
        <v>383</v>
      </c>
    </row>
    <row r="22" customFormat="false" ht="23.85" hidden="false" customHeight="true" outlineLevel="0" collapsed="false">
      <c r="A22" s="113" t="s">
        <v>404</v>
      </c>
      <c r="B22" s="114" t="s">
        <v>400</v>
      </c>
      <c r="C22" s="115" t="s">
        <v>405</v>
      </c>
      <c r="D22" s="118" t="n">
        <f aca="false">D23</f>
        <v>-21591500</v>
      </c>
      <c r="E22" s="118" t="n">
        <f aca="false">E23</f>
        <v>-20286318.65</v>
      </c>
      <c r="F22" s="120" t="s">
        <v>383</v>
      </c>
    </row>
    <row r="23" customFormat="false" ht="23.85" hidden="false" customHeight="true" outlineLevel="0" collapsed="false">
      <c r="A23" s="122" t="s">
        <v>406</v>
      </c>
      <c r="B23" s="123" t="s">
        <v>400</v>
      </c>
      <c r="C23" s="124" t="s">
        <v>407</v>
      </c>
      <c r="D23" s="125" t="n">
        <v>-21591500</v>
      </c>
      <c r="E23" s="125" t="n">
        <v>-20286318.65</v>
      </c>
      <c r="F23" s="121" t="s">
        <v>383</v>
      </c>
    </row>
    <row r="24" customFormat="false" ht="23.85" hidden="false" customHeight="true" outlineLevel="0" collapsed="false">
      <c r="A24" s="113" t="s">
        <v>408</v>
      </c>
      <c r="B24" s="114" t="s">
        <v>409</v>
      </c>
      <c r="C24" s="115" t="s">
        <v>410</v>
      </c>
      <c r="D24" s="126" t="n">
        <f aca="false">D25</f>
        <v>22001800</v>
      </c>
      <c r="E24" s="126" t="n">
        <f aca="false">E25</f>
        <v>15669896.48</v>
      </c>
      <c r="F24" s="120" t="s">
        <v>383</v>
      </c>
    </row>
    <row r="25" customFormat="false" ht="23.85" hidden="false" customHeight="true" outlineLevel="0" collapsed="false">
      <c r="A25" s="113" t="s">
        <v>411</v>
      </c>
      <c r="B25" s="114" t="s">
        <v>409</v>
      </c>
      <c r="C25" s="115" t="s">
        <v>412</v>
      </c>
      <c r="D25" s="126" t="n">
        <f aca="false">D26</f>
        <v>22001800</v>
      </c>
      <c r="E25" s="126" t="n">
        <f aca="false">E26</f>
        <v>15669896.48</v>
      </c>
      <c r="F25" s="121" t="s">
        <v>383</v>
      </c>
    </row>
    <row r="26" customFormat="false" ht="23.85" hidden="false" customHeight="true" outlineLevel="0" collapsed="false">
      <c r="A26" s="113" t="s">
        <v>413</v>
      </c>
      <c r="B26" s="114" t="s">
        <v>409</v>
      </c>
      <c r="C26" s="115" t="s">
        <v>414</v>
      </c>
      <c r="D26" s="126" t="n">
        <f aca="false">D27</f>
        <v>22001800</v>
      </c>
      <c r="E26" s="126" t="n">
        <f aca="false">E27</f>
        <v>15669896.48</v>
      </c>
      <c r="F26" s="120" t="s">
        <v>383</v>
      </c>
    </row>
    <row r="27" customFormat="false" ht="23.85" hidden="false" customHeight="false" outlineLevel="0" collapsed="false">
      <c r="A27" s="122" t="s">
        <v>415</v>
      </c>
      <c r="B27" s="123" t="s">
        <v>409</v>
      </c>
      <c r="C27" s="124" t="s">
        <v>416</v>
      </c>
      <c r="D27" s="127" t="n">
        <v>22001800</v>
      </c>
      <c r="E27" s="127" t="n">
        <v>15669896.48</v>
      </c>
      <c r="F27" s="121" t="s">
        <v>383</v>
      </c>
    </row>
    <row r="28" customFormat="false" ht="12.8" hidden="false" customHeight="false" outlineLevel="0" collapsed="false"/>
    <row r="29" customFormat="false" ht="12.8" hidden="false" customHeight="false" outlineLevel="0" collapsed="false">
      <c r="A29" s="128" t="s">
        <v>417</v>
      </c>
      <c r="B29" s="129"/>
      <c r="C29" s="130" t="s">
        <v>418</v>
      </c>
    </row>
    <row r="30" customFormat="false" ht="12.8" hidden="false" customHeight="false" outlineLevel="0" collapsed="false">
      <c r="A30" s="131" t="s">
        <v>419</v>
      </c>
      <c r="B30" s="129"/>
      <c r="C30" s="130"/>
    </row>
    <row r="31" customFormat="false" ht="12.8" hidden="false" customHeight="false" outlineLevel="0" collapsed="false">
      <c r="A31" s="132" t="s">
        <v>420</v>
      </c>
      <c r="B31" s="129"/>
      <c r="C31" s="130" t="s">
        <v>421</v>
      </c>
    </row>
    <row r="32" customFormat="false" ht="12.8" hidden="false" customHeight="false" outlineLevel="0" collapsed="false">
      <c r="A32" s="131" t="s">
        <v>422</v>
      </c>
      <c r="B32" s="129"/>
      <c r="C32" s="130"/>
    </row>
    <row r="33" customFormat="false" ht="12.8" hidden="false" customHeight="false" outlineLevel="0" collapsed="false">
      <c r="A33" s="131" t="s">
        <v>423</v>
      </c>
      <c r="B33" s="129"/>
      <c r="C33" s="130" t="s">
        <v>424</v>
      </c>
    </row>
    <row r="34" customFormat="false" ht="12.8" hidden="false" customHeight="false" outlineLevel="0" collapsed="false">
      <c r="A34" s="131" t="s">
        <v>425</v>
      </c>
      <c r="B34" s="129"/>
      <c r="C34" s="130"/>
    </row>
    <row r="35" customFormat="false" ht="12.8" hidden="false" customHeight="false" outlineLevel="0" collapsed="false">
      <c r="A35" s="131"/>
      <c r="B35" s="129"/>
      <c r="C35" s="130"/>
    </row>
    <row r="36" customFormat="false" ht="12.8" hidden="false" customHeight="false" outlineLevel="0" collapsed="false">
      <c r="A36" s="131" t="s">
        <v>426</v>
      </c>
    </row>
    <row r="37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70:F70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1">
      <formula>0</formula>
    </cfRule>
  </conditionalFormatting>
  <conditionalFormatting sqref="E28:F28">
    <cfRule type="cellIs" priority="4" operator="equal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427</v>
      </c>
      <c r="B1" s="0" t="s">
        <v>428</v>
      </c>
    </row>
    <row r="2" customFormat="false" ht="15" hidden="false" customHeight="false" outlineLevel="0" collapsed="false">
      <c r="A2" s="0" t="s">
        <v>429</v>
      </c>
      <c r="B2" s="0" t="s">
        <v>430</v>
      </c>
    </row>
    <row r="3" customFormat="false" ht="15" hidden="false" customHeight="false" outlineLevel="0" collapsed="false">
      <c r="A3" s="0" t="s">
        <v>431</v>
      </c>
      <c r="B3" s="0" t="s">
        <v>6</v>
      </c>
    </row>
    <row r="4" customFormat="false" ht="15" hidden="false" customHeight="false" outlineLevel="0" collapsed="false">
      <c r="A4" s="0" t="s">
        <v>432</v>
      </c>
      <c r="B4" s="0" t="s">
        <v>433</v>
      </c>
    </row>
    <row r="5" customFormat="false" ht="15" hidden="false" customHeight="false" outlineLevel="0" collapsed="false">
      <c r="A5" s="0" t="s">
        <v>434</v>
      </c>
      <c r="B5" s="0" t="s">
        <v>435</v>
      </c>
    </row>
    <row r="6" customFormat="false" ht="15" hidden="false" customHeight="false" outlineLevel="0" collapsed="false">
      <c r="A6" s="0" t="s">
        <v>436</v>
      </c>
      <c r="B6" s="0" t="s">
        <v>428</v>
      </c>
    </row>
    <row r="7" customFormat="false" ht="15" hidden="false" customHeight="false" outlineLevel="0" collapsed="false">
      <c r="A7" s="0" t="s">
        <v>437</v>
      </c>
    </row>
    <row r="8" customFormat="false" ht="15" hidden="false" customHeight="false" outlineLevel="0" collapsed="false">
      <c r="A8" s="0" t="s">
        <v>438</v>
      </c>
    </row>
    <row r="9" customFormat="false" ht="15" hidden="false" customHeight="false" outlineLevel="0" collapsed="false">
      <c r="A9" s="0" t="s">
        <v>439</v>
      </c>
      <c r="B9" s="0" t="s">
        <v>440</v>
      </c>
    </row>
    <row r="10" customFormat="false" ht="15" hidden="false" customHeight="false" outlineLevel="0" collapsed="false">
      <c r="A10" s="0" t="s">
        <v>441</v>
      </c>
      <c r="B10" s="0" t="s">
        <v>12</v>
      </c>
    </row>
    <row r="11" customFormat="false" ht="1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2024-12-16T12:55:08Z</dcterms:created>
  <dc:creator>Apache POI</dc:creator>
  <dc:description>POI XSSF rep:2.56.0.298 (p6)</dc:description>
  <dc:language>ru-RU</dc:language>
  <cp:lastModifiedBy/>
  <dcterms:modified xsi:type="dcterms:W3CDTF">2024-12-17T11:12:28Z</dcterms:modified>
  <cp:revision>1</cp:revision>
  <dc:subject/>
  <dc:title/>
</cp:coreProperties>
</file>